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tundenplan" sheetId="1" r:id="rId1"/>
    <sheet name="Auslastung" sheetId="2" r:id="rId2"/>
  </sheets>
  <definedNames>
    <definedName name="_xlnm.Print_Area" localSheetId="0">A1:G56</definedName>
    <definedName name="_xlnm.Print_Area" localSheetId="1">A1:K26</definedName>
  </definedNames>
  <calcPr calcId="171027" fullCalcOnLoad="1"/>
</workbook>
</file>

<file path=xl/styles.xml><?xml version="1.0" encoding="utf-8"?>
<styleSheet xmlns="http://schemas.openxmlformats.org/spreadsheetml/2006/main">
  <numFmts count="6">
    <numFmt numFmtId="164" formatCode="#,##0.00&quot; €&quot;"/>
    <numFmt numFmtId="165" formatCode="0.00"/>
    <numFmt numFmtId="166" formatCode="0"/>
    <numFmt numFmtId="167" formatCode="0%"/>
    <numFmt numFmtId="168" formatCode="DD.MM.YYYY"/>
    <numFmt numFmtId="169" formatCode="0&quot; Tage&quot;"/>
  </numFmts>
  <fonts count="8">
    <font>
      <sz val="11"/>
      <name val="Calibri"/>
    </font>
    <font>
      <sz val="20"/>
      <name val="Calibri"/>
      <color rgb="FFFFFFFF"/>
      <b/>
    </font>
    <font>
      <sz val="11"/>
      <name val="Calibri"/>
      <color rgb="FFFFFFFF"/>
    </font>
    <font>
      <sz val="12"/>
      <name val="Calibri"/>
      <color rgb="FFFFFFFF"/>
      <b/>
    </font>
    <font>
      <sz val="11"/>
      <name val="Calibri"/>
      <color rgb="FFFFFFFF"/>
      <b/>
    </font>
    <font>
      <sz val="11"/>
      <name val="Calibri"/>
      <color rgb="FF334155"/>
    </font>
    <font>
      <sz val="10"/>
      <name val="Calibri"/>
      <color rgb="FF64748B"/>
    </font>
    <font>
      <sz val="11"/>
      <name val="Calibri"/>
      <color rgb="FF334155"/>
      <b/>
    </font>
  </fonts>
  <fills count="7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1E40AF"/>
        <bgColor indexed="64"/>
      </patternFill>
    </fill>
    <fill>
      <patternFill patternType="solid">
        <fgColor rgb="FF33415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FF6FF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8">
    <xf numFmtId="0" fontId="1" fillId="2" borderId="0" xfId="0" applyFont="1" applyFill="1" applyBorder="1" applyAlignment="1">
      <alignment horizontal="left" vertical="center" indent="1"/>
    </xf>
    <xf numFmtId="0" fontId="2" fillId="3" borderId="0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right" vertical="center"/>
    </xf>
    <xf numFmtId="165" fontId="5" fillId="0" borderId="1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vertical="center"/>
    </xf>
    <xf numFmtId="164" fontId="5" fillId="5" borderId="1" xfId="0" applyNumberFormat="1" applyFont="1" applyFill="1" applyBorder="1" applyAlignment="1">
      <alignment vertical="center"/>
    </xf>
    <xf numFmtId="164" fontId="5" fillId="5" borderId="1" xfId="0" applyNumberFormat="1" applyFont="1" applyFill="1" applyBorder="1" applyAlignment="1">
      <alignment horizontal="right" vertical="center"/>
    </xf>
    <xf numFmtId="165" fontId="5" fillId="5" borderId="1" xfId="0" applyNumberFormat="1" applyFont="1" applyFill="1" applyBorder="1" applyAlignment="1">
      <alignment horizontal="right" vertical="center"/>
    </xf>
    <xf numFmtId="166" fontId="5" fillId="5" borderId="1" xfId="0" applyNumberFormat="1" applyFont="1" applyFill="1" applyBorder="1" applyAlignment="1">
      <alignment horizontal="right" vertical="center"/>
    </xf>
    <xf numFmtId="167" fontId="5" fillId="0" borderId="1" xfId="0" applyNumberFormat="1" applyFont="1" applyFill="1" applyBorder="1" applyAlignment="1">
      <alignment horizontal="right" vertical="center"/>
    </xf>
    <xf numFmtId="167" fontId="5" fillId="5" borderId="1" xfId="0" applyNumberFormat="1" applyFont="1" applyFill="1" applyBorder="1" applyAlignment="1">
      <alignment horizontal="right" vertical="center"/>
    </xf>
    <xf numFmtId="0" fontId="7" fillId="6" borderId="1" xfId="0" applyFont="1" applyFill="1" applyBorder="1" applyAlignment="1">
      <alignment vertical="center"/>
    </xf>
    <xf numFmtId="164" fontId="7" fillId="6" borderId="1" xfId="0" applyNumberFormat="1" applyFont="1" applyFill="1" applyBorder="1" applyAlignment="1">
      <alignment horizontal="right" vertical="center"/>
    </xf>
    <xf numFmtId="0" fontId="5" fillId="6" borderId="1" xfId="0" applyFont="1" applyFill="1" applyBorder="1" applyAlignment="1">
      <alignment vertical="center"/>
    </xf>
    <xf numFmtId="168" fontId="5" fillId="0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center" vertical="center"/>
    </xf>
    <xf numFmtId="169" fontId="5" fillId="0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68" fontId="5" fillId="5" borderId="1" xfId="0" applyNumberFormat="1" applyFont="1" applyFill="1" applyBorder="1" applyAlignment="1">
      <alignment horizontal="center" vertical="center"/>
    </xf>
    <xf numFmtId="166" fontId="5" fillId="5" borderId="1" xfId="0" applyNumberFormat="1" applyFont="1" applyFill="1" applyBorder="1" applyAlignment="1">
      <alignment horizontal="center" vertical="center"/>
    </xf>
    <xf numFmtId="169" fontId="5" fillId="5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167" fontId="5" fillId="0" borderId="1" xfId="0" applyNumberFormat="1" applyFont="1" applyFill="1" applyBorder="1" applyAlignment="1">
      <alignment horizontal="center" vertical="center"/>
    </xf>
    <xf numFmtId="167" fontId="5" fillId="5" borderId="1" xfId="0" applyNumberFormat="1" applyFont="1" applyFill="1" applyBorder="1" applyAlignment="1">
      <alignment horizontal="center" vertical="center"/>
    </xf>
    <xf numFmtId="166" fontId="7" fillId="6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4">
    <dxf>
      <font>
        <b/>
        <color rgb="FFB91C1C"/>
      </font>
      <fill>
        <patternFill>
          <bgColor rgb="FFFEE2E2"/>
        </patternFill>
      </fill>
    </dxf>
    <dxf>
      <font>
        <b/>
        <color rgb="FFB45309"/>
      </font>
      <fill>
        <patternFill>
          <bgColor rgb="FFFEF3C7"/>
        </patternFill>
      </fill>
    </dxf>
    <dxf>
      <font>
        <b/>
        <color rgb="FF15803D"/>
      </font>
      <fill>
        <patternFill>
          <bgColor rgb="FFDCFCE7"/>
        </patternFill>
      </fill>
    </dxf>
    <dxf>
      <font>
        <color rgb="FF64748B"/>
      </font>
      <fill>
        <patternFill>
          <bgColor rgb="FFF1F5F9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G55"/>
  <sheetViews>
    <sheetView showGridLines="0" workbookViewId="0">
      <pane ySplit="5" topLeftCell="A6" activePane="bottomLeft" state="frozen"/>
    </sheetView>
  </sheetViews>
  <cols>
    <col min="1" max="1" width="3" customWidth="1"/>
    <col min="2" max="2" width="13" customWidth="1"/>
    <col min="3" max="3" width="9" customWidth="1"/>
    <col min="4" max="4" width="22" customWidth="1"/>
    <col min="5" max="5" width="12" customWidth="1"/>
    <col min="6" max="6" width="16" customWidth="1"/>
    <col min="7" max="7" width="11" customWidth="1"/>
  </cols>
  <sheetData>
    <row r="1">
      <c r="B1" t="inlineStr">
        <is>
          <t xml:space="preserve">Reitstunden-Planer</t>
        </is>
      </c>
    </row>
    <row r="2">
      <c r="B2" s="1" t="inlineStr">
        <is>
          <t xml:space="preserve">Slots eintragen, der Preis kommt per SVERWEIS aus der Preisliste unten. Auslastung rechnet sich auf dem zweiten Blatt.</t>
        </is>
      </c>
    </row>
    <row r="4">
      <c r="B4" s="2" t="inlineStr">
        <is>
          <t xml:space="preserve">Slots</t>
        </is>
      </c>
    </row>
    <row r="5">
      <c r="B5" s="4" t="inlineStr">
        <is>
          <t xml:space="preserve">Tag</t>
        </is>
      </c>
      <c r="C5" s="4" t="inlineStr">
        <is>
          <t xml:space="preserve">Uhrzeit</t>
        </is>
      </c>
      <c r="D5" s="4" t="inlineStr">
        <is>
          <t xml:space="preserve">Schüler</t>
        </is>
      </c>
      <c r="E5" s="4" t="inlineStr">
        <is>
          <t xml:space="preserve">Pferd</t>
        </is>
      </c>
      <c r="F5" s="4" t="inlineStr">
        <is>
          <t xml:space="preserve">Stundentyp</t>
        </is>
      </c>
      <c r="G5" s="11" t="inlineStr">
        <is>
          <t xml:space="preserve">Preis</t>
        </is>
      </c>
    </row>
    <row r="6">
      <c r="B6" s="8" t="inlineStr">
        <is>
          <t xml:space="preserve">Montag</t>
        </is>
      </c>
      <c r="C6" s="9" t="inlineStr">
        <is>
          <t xml:space="preserve">15:00</t>
        </is>
      </c>
      <c r="D6" s="8" t="inlineStr">
        <is>
          <t xml:space="preserve">Lena Berger</t>
        </is>
      </c>
      <c r="E6" s="9" t="inlineStr">
        <is>
          <t xml:space="preserve">Wisper</t>
        </is>
      </c>
      <c r="F6" s="8" t="inlineStr">
        <is>
          <t xml:space="preserve">Einzelstunde</t>
        </is>
      </c>
      <c r="G6" s="13">
        <f>IF(F6="","",VLOOKUP(F6,$B$49:$C$53,2,FALSE))</f>
      </c>
    </row>
    <row r="7">
      <c r="B7" s="16" t="inlineStr">
        <is>
          <t xml:space="preserve">Montag</t>
        </is>
      </c>
      <c r="C7" s="29" t="inlineStr">
        <is>
          <t xml:space="preserve">16:00</t>
        </is>
      </c>
      <c r="D7" s="16" t="inlineStr">
        <is>
          <t xml:space="preserve">Familie Kroll</t>
        </is>
      </c>
      <c r="E7" s="29" t="inlineStr">
        <is>
          <t xml:space="preserve">Wisper</t>
        </is>
      </c>
      <c r="F7" s="16" t="inlineStr">
        <is>
          <t xml:space="preserve">Gruppenstunde</t>
        </is>
      </c>
      <c r="G7" s="18">
        <f>IF(F7="","",VLOOKUP(F7,$B$49:$C$53,2,FALSE))</f>
      </c>
    </row>
    <row r="8">
      <c r="B8" s="8" t="inlineStr">
        <is>
          <t xml:space="preserve">Dienstag</t>
        </is>
      </c>
      <c r="C8" s="9" t="inlineStr">
        <is>
          <t xml:space="preserve">15:00</t>
        </is>
      </c>
      <c r="D8" s="8" t="inlineStr">
        <is>
          <t xml:space="preserve">Mira Özel</t>
        </is>
      </c>
      <c r="E8" s="9" t="inlineStr">
        <is>
          <t xml:space="preserve">Dakota</t>
        </is>
      </c>
      <c r="F8" s="8" t="inlineStr">
        <is>
          <t xml:space="preserve">Einzelstunde</t>
        </is>
      </c>
      <c r="G8" s="13">
        <f>IF(F8="","",VLOOKUP(F8,$B$49:$C$53,2,FALSE))</f>
      </c>
    </row>
    <row r="9">
      <c r="B9" s="16" t="inlineStr">
        <is>
          <t xml:space="preserve">Dienstag</t>
        </is>
      </c>
      <c r="C9" s="29" t="inlineStr">
        <is>
          <t xml:space="preserve">17:00</t>
        </is>
      </c>
      <c r="D9" s="16" t="inlineStr">
        <is>
          <t xml:space="preserve">Jakob Klein</t>
        </is>
      </c>
      <c r="E9" s="29" t="inlineStr">
        <is>
          <t xml:space="preserve">Nova</t>
        </is>
      </c>
      <c r="F9" s="16" t="inlineStr">
        <is>
          <t xml:space="preserve">Longenstunde</t>
        </is>
      </c>
      <c r="G9" s="18">
        <f>IF(F9="","",VLOOKUP(F9,$B$49:$C$53,2,FALSE))</f>
      </c>
    </row>
    <row r="10">
      <c r="B10" s="8" t="inlineStr">
        <is>
          <t xml:space="preserve">Mittwoch</t>
        </is>
      </c>
      <c r="C10" s="9" t="inlineStr">
        <is>
          <t xml:space="preserve">16:00</t>
        </is>
      </c>
      <c r="D10" s="8" t="inlineStr">
        <is>
          <t xml:space="preserve">Schülergruppe B</t>
        </is>
      </c>
      <c r="E10" s="9" t="inlineStr">
        <is>
          <t xml:space="preserve">Wisper</t>
        </is>
      </c>
      <c r="F10" s="8" t="inlineStr">
        <is>
          <t xml:space="preserve">Gruppenstunde</t>
        </is>
      </c>
      <c r="G10" s="13">
        <f>IF(F10="","",VLOOKUP(F10,$B$49:$C$53,2,FALSE))</f>
      </c>
    </row>
    <row r="11">
      <c r="B11" s="16" t="inlineStr">
        <is>
          <t xml:space="preserve">Donnerstag</t>
        </is>
      </c>
      <c r="C11" s="29" t="inlineStr">
        <is>
          <t xml:space="preserve">15:00</t>
        </is>
      </c>
      <c r="D11" s="16" t="inlineStr">
        <is>
          <t xml:space="preserve">Aylin Demir</t>
        </is>
      </c>
      <c r="E11" s="29" t="inlineStr">
        <is>
          <t xml:space="preserve">Dakota</t>
        </is>
      </c>
      <c r="F11" s="16" t="inlineStr">
        <is>
          <t xml:space="preserve">Einzelstunde</t>
        </is>
      </c>
      <c r="G11" s="18">
        <f>IF(F11="","",VLOOKUP(F11,$B$49:$C$53,2,FALSE))</f>
      </c>
    </row>
    <row r="12">
      <c r="B12" s="8" t="inlineStr">
        <is>
          <t xml:space="preserve">Freitag</t>
        </is>
      </c>
      <c r="C12" s="9" t="inlineStr">
        <is>
          <t xml:space="preserve">16:00</t>
        </is>
      </c>
      <c r="D12" s="8" t="inlineStr">
        <is>
          <t xml:space="preserve">Tom Rieger</t>
        </is>
      </c>
      <c r="E12" s="9" t="inlineStr">
        <is>
          <t xml:space="preserve">Nova</t>
        </is>
      </c>
      <c r="F12" s="8" t="inlineStr">
        <is>
          <t xml:space="preserve">Bodenarbeit</t>
        </is>
      </c>
      <c r="G12" s="13">
        <f>IF(F12="","",VLOOKUP(F12,$B$49:$C$53,2,FALSE))</f>
      </c>
    </row>
    <row r="13">
      <c r="B13" s="16" t="inlineStr">
        <is>
          <t xml:space="preserve">Samstag</t>
        </is>
      </c>
      <c r="C13" s="29" t="inlineStr">
        <is>
          <t xml:space="preserve">10:00</t>
        </is>
      </c>
      <c r="D13" s="16" t="inlineStr">
        <is>
          <t xml:space="preserve">Anfängergruppe</t>
        </is>
      </c>
      <c r="E13" s="29" t="inlineStr">
        <is>
          <t xml:space="preserve">Wisper</t>
        </is>
      </c>
      <c r="F13" s="16" t="inlineStr">
        <is>
          <t xml:space="preserve">Gruppenstunde</t>
        </is>
      </c>
      <c r="G13" s="18">
        <f>IF(F13="","",VLOOKUP(F13,$B$49:$C$53,2,FALSE))</f>
      </c>
    </row>
    <row r="14">
      <c r="B14" s="8" t="inlineStr">
        <is>
          <t xml:space="preserve">Samstag</t>
        </is>
      </c>
      <c r="C14" s="9" t="inlineStr">
        <is>
          <t xml:space="preserve">11:00</t>
        </is>
      </c>
      <c r="D14" s="8" t="inlineStr">
        <is>
          <t xml:space="preserve">Sophie Wagner</t>
        </is>
      </c>
      <c r="E14" s="9" t="inlineStr">
        <is>
          <t xml:space="preserve">Dakota</t>
        </is>
      </c>
      <c r="F14" s="8" t="inlineStr">
        <is>
          <t xml:space="preserve">Einzelstunde</t>
        </is>
      </c>
      <c r="G14" s="13">
        <f>IF(F14="","",VLOOKUP(F14,$B$49:$C$53,2,FALSE))</f>
      </c>
    </row>
    <row r="15">
      <c r="B15" s="16" t="inlineStr">
        <is>
          <t xml:space="preserve">Sonntag</t>
        </is>
      </c>
      <c r="C15" s="29" t="inlineStr">
        <is>
          <t xml:space="preserve">10:00</t>
        </is>
      </c>
      <c r="D15" s="16" t="inlineStr">
        <is>
          <t xml:space="preserve">Kurs Volkshochschule</t>
        </is>
      </c>
      <c r="E15" s="29" t="inlineStr">
        <is>
          <t xml:space="preserve">Nova</t>
        </is>
      </c>
      <c r="F15" s="16" t="inlineStr">
        <is>
          <t xml:space="preserve">Gruppenstunde</t>
        </is>
      </c>
      <c r="G15" s="18">
        <f>IF(F15="","",VLOOKUP(F15,$B$49:$C$53,2,FALSE))</f>
      </c>
    </row>
    <row r="16">
      <c r="B16" s="8"/>
      <c r="C16" s="8"/>
      <c r="D16" s="8"/>
      <c r="E16" s="8"/>
      <c r="F16" s="8"/>
      <c r="G16" s="13">
        <f>IF(F16="","",VLOOKUP(F16,$B$49:$C$53,2,FALSE))</f>
      </c>
    </row>
    <row r="17">
      <c r="B17" s="16"/>
      <c r="C17" s="16"/>
      <c r="D17" s="16"/>
      <c r="E17" s="16"/>
      <c r="F17" s="16"/>
      <c r="G17" s="18">
        <f>IF(F17="","",VLOOKUP(F17,$B$49:$C$53,2,FALSE))</f>
      </c>
    </row>
    <row r="18">
      <c r="B18" s="8"/>
      <c r="C18" s="8"/>
      <c r="D18" s="8"/>
      <c r="E18" s="8"/>
      <c r="F18" s="8"/>
      <c r="G18" s="13">
        <f>IF(F18="","",VLOOKUP(F18,$B$49:$C$53,2,FALSE))</f>
      </c>
    </row>
    <row r="19">
      <c r="B19" s="16"/>
      <c r="C19" s="16"/>
      <c r="D19" s="16"/>
      <c r="E19" s="16"/>
      <c r="F19" s="16"/>
      <c r="G19" s="18">
        <f>IF(F19="","",VLOOKUP(F19,$B$49:$C$53,2,FALSE))</f>
      </c>
    </row>
    <row r="20">
      <c r="B20" s="8"/>
      <c r="C20" s="8"/>
      <c r="D20" s="8"/>
      <c r="E20" s="8"/>
      <c r="F20" s="8"/>
      <c r="G20" s="13">
        <f>IF(F20="","",VLOOKUP(F20,$B$49:$C$53,2,FALSE))</f>
      </c>
    </row>
    <row r="21">
      <c r="B21" s="16"/>
      <c r="C21" s="16"/>
      <c r="D21" s="16"/>
      <c r="E21" s="16"/>
      <c r="F21" s="16"/>
      <c r="G21" s="18">
        <f>IF(F21="","",VLOOKUP(F21,$B$49:$C$53,2,FALSE))</f>
      </c>
    </row>
    <row r="22">
      <c r="B22" s="8"/>
      <c r="C22" s="8"/>
      <c r="D22" s="8"/>
      <c r="E22" s="8"/>
      <c r="F22" s="8"/>
      <c r="G22" s="13">
        <f>IF(F22="","",VLOOKUP(F22,$B$49:$C$53,2,FALSE))</f>
      </c>
    </row>
    <row r="23">
      <c r="B23" s="16"/>
      <c r="C23" s="16"/>
      <c r="D23" s="16"/>
      <c r="E23" s="16"/>
      <c r="F23" s="16"/>
      <c r="G23" s="18">
        <f>IF(F23="","",VLOOKUP(F23,$B$49:$C$53,2,FALSE))</f>
      </c>
    </row>
    <row r="24">
      <c r="B24" s="8"/>
      <c r="C24" s="8"/>
      <c r="D24" s="8"/>
      <c r="E24" s="8"/>
      <c r="F24" s="8"/>
      <c r="G24" s="13">
        <f>IF(F24="","",VLOOKUP(F24,$B$49:$C$53,2,FALSE))</f>
      </c>
    </row>
    <row r="25">
      <c r="B25" s="16"/>
      <c r="C25" s="16"/>
      <c r="D25" s="16"/>
      <c r="E25" s="16"/>
      <c r="F25" s="16"/>
      <c r="G25" s="18">
        <f>IF(F25="","",VLOOKUP(F25,$B$49:$C$53,2,FALSE))</f>
      </c>
    </row>
    <row r="26">
      <c r="B26" s="8"/>
      <c r="C26" s="8"/>
      <c r="D26" s="8"/>
      <c r="E26" s="8"/>
      <c r="F26" s="8"/>
      <c r="G26" s="13">
        <f>IF(F26="","",VLOOKUP(F26,$B$49:$C$53,2,FALSE))</f>
      </c>
    </row>
    <row r="27">
      <c r="B27" s="16"/>
      <c r="C27" s="16"/>
      <c r="D27" s="16"/>
      <c r="E27" s="16"/>
      <c r="F27" s="16"/>
      <c r="G27" s="18">
        <f>IF(F27="","",VLOOKUP(F27,$B$49:$C$53,2,FALSE))</f>
      </c>
    </row>
    <row r="28">
      <c r="B28" s="8"/>
      <c r="C28" s="8"/>
      <c r="D28" s="8"/>
      <c r="E28" s="8"/>
      <c r="F28" s="8"/>
      <c r="G28" s="13">
        <f>IF(F28="","",VLOOKUP(F28,$B$49:$C$53,2,FALSE))</f>
      </c>
    </row>
    <row r="29">
      <c r="B29" s="16"/>
      <c r="C29" s="16"/>
      <c r="D29" s="16"/>
      <c r="E29" s="16"/>
      <c r="F29" s="16"/>
      <c r="G29" s="18">
        <f>IF(F29="","",VLOOKUP(F29,$B$49:$C$53,2,FALSE))</f>
      </c>
    </row>
    <row r="30">
      <c r="B30" s="8"/>
      <c r="C30" s="8"/>
      <c r="D30" s="8"/>
      <c r="E30" s="8"/>
      <c r="F30" s="8"/>
      <c r="G30" s="13">
        <f>IF(F30="","",VLOOKUP(F30,$B$49:$C$53,2,FALSE))</f>
      </c>
    </row>
    <row r="31">
      <c r="B31" s="16"/>
      <c r="C31" s="16"/>
      <c r="D31" s="16"/>
      <c r="E31" s="16"/>
      <c r="F31" s="16"/>
      <c r="G31" s="18">
        <f>IF(F31="","",VLOOKUP(F31,$B$49:$C$53,2,FALSE))</f>
      </c>
    </row>
    <row r="32">
      <c r="B32" s="8"/>
      <c r="C32" s="8"/>
      <c r="D32" s="8"/>
      <c r="E32" s="8"/>
      <c r="F32" s="8"/>
      <c r="G32" s="13">
        <f>IF(F32="","",VLOOKUP(F32,$B$49:$C$53,2,FALSE))</f>
      </c>
    </row>
    <row r="33">
      <c r="B33" s="16"/>
      <c r="C33" s="16"/>
      <c r="D33" s="16"/>
      <c r="E33" s="16"/>
      <c r="F33" s="16"/>
      <c r="G33" s="18">
        <f>IF(F33="","",VLOOKUP(F33,$B$49:$C$53,2,FALSE))</f>
      </c>
    </row>
    <row r="34">
      <c r="B34" s="8"/>
      <c r="C34" s="8"/>
      <c r="D34" s="8"/>
      <c r="E34" s="8"/>
      <c r="F34" s="8"/>
      <c r="G34" s="13">
        <f>IF(F34="","",VLOOKUP(F34,$B$49:$C$53,2,FALSE))</f>
      </c>
    </row>
    <row r="35">
      <c r="B35" s="16"/>
      <c r="C35" s="16"/>
      <c r="D35" s="16"/>
      <c r="E35" s="16"/>
      <c r="F35" s="16"/>
      <c r="G35" s="18">
        <f>IF(F35="","",VLOOKUP(F35,$B$49:$C$53,2,FALSE))</f>
      </c>
    </row>
    <row r="36">
      <c r="B36" s="8"/>
      <c r="C36" s="8"/>
      <c r="D36" s="8"/>
      <c r="E36" s="8"/>
      <c r="F36" s="8"/>
      <c r="G36" s="13">
        <f>IF(F36="","",VLOOKUP(F36,$B$49:$C$53,2,FALSE))</f>
      </c>
    </row>
    <row r="37">
      <c r="B37" s="16"/>
      <c r="C37" s="16"/>
      <c r="D37" s="16"/>
      <c r="E37" s="16"/>
      <c r="F37" s="16"/>
      <c r="G37" s="18">
        <f>IF(F37="","",VLOOKUP(F37,$B$49:$C$53,2,FALSE))</f>
      </c>
    </row>
    <row r="38">
      <c r="B38" s="8"/>
      <c r="C38" s="8"/>
      <c r="D38" s="8"/>
      <c r="E38" s="8"/>
      <c r="F38" s="8"/>
      <c r="G38" s="13">
        <f>IF(F38="","",VLOOKUP(F38,$B$49:$C$53,2,FALSE))</f>
      </c>
    </row>
    <row r="39">
      <c r="B39" s="16"/>
      <c r="C39" s="16"/>
      <c r="D39" s="16"/>
      <c r="E39" s="16"/>
      <c r="F39" s="16"/>
      <c r="G39" s="18">
        <f>IF(F39="","",VLOOKUP(F39,$B$49:$C$53,2,FALSE))</f>
      </c>
    </row>
    <row r="40">
      <c r="B40" s="8"/>
      <c r="C40" s="8"/>
      <c r="D40" s="8"/>
      <c r="E40" s="8"/>
      <c r="F40" s="8"/>
      <c r="G40" s="13">
        <f>IF(F40="","",VLOOKUP(F40,$B$49:$C$53,2,FALSE))</f>
      </c>
    </row>
    <row r="41">
      <c r="B41" s="16"/>
      <c r="C41" s="16"/>
      <c r="D41" s="16"/>
      <c r="E41" s="16"/>
      <c r="F41" s="16"/>
      <c r="G41" s="18">
        <f>IF(F41="","",VLOOKUP(F41,$B$49:$C$53,2,FALSE))</f>
      </c>
    </row>
    <row r="42">
      <c r="B42" s="8"/>
      <c r="C42" s="8"/>
      <c r="D42" s="8"/>
      <c r="E42" s="8"/>
      <c r="F42" s="8"/>
      <c r="G42" s="13">
        <f>IF(F42="","",VLOOKUP(F42,$B$49:$C$53,2,FALSE))</f>
      </c>
    </row>
    <row r="43">
      <c r="B43" s="16"/>
      <c r="C43" s="16"/>
      <c r="D43" s="16"/>
      <c r="E43" s="16"/>
      <c r="F43" s="16"/>
      <c r="G43" s="18">
        <f>IF(F43="","",VLOOKUP(F43,$B$49:$C$53,2,FALSE))</f>
      </c>
    </row>
    <row r="44">
      <c r="B44" s="8"/>
      <c r="C44" s="8"/>
      <c r="D44" s="8"/>
      <c r="E44" s="8"/>
      <c r="F44" s="8"/>
      <c r="G44" s="13">
        <f>IF(F44="","",VLOOKUP(F44,$B$49:$C$53,2,FALSE))</f>
      </c>
    </row>
    <row r="45">
      <c r="B45" s="16"/>
      <c r="C45" s="16"/>
      <c r="D45" s="16"/>
      <c r="E45" s="16"/>
      <c r="F45" s="16"/>
      <c r="G45" s="18">
        <f>IF(F45="","",VLOOKUP(F45,$B$49:$C$53,2,FALSE))</f>
      </c>
    </row>
    <row r="47">
      <c r="B47" s="2" t="inlineStr">
        <is>
          <t xml:space="preserve">Preisliste</t>
        </is>
      </c>
    </row>
    <row r="48">
      <c r="B48" s="4" t="inlineStr">
        <is>
          <t xml:space="preserve">Stundentyp</t>
        </is>
      </c>
      <c r="C48" s="11" t="inlineStr">
        <is>
          <t xml:space="preserve">Preis</t>
        </is>
      </c>
    </row>
    <row r="49">
      <c r="B49" s="8" t="inlineStr">
        <is>
          <t xml:space="preserve">Einzelstunde</t>
        </is>
      </c>
      <c r="C49" s="13">
        <v>45.0</v>
      </c>
    </row>
    <row r="50">
      <c r="B50" s="16" t="inlineStr">
        <is>
          <t xml:space="preserve">Gruppenstunde</t>
        </is>
      </c>
      <c r="C50" s="18">
        <v>30.0</v>
      </c>
    </row>
    <row r="51">
      <c r="B51" s="8" t="inlineStr">
        <is>
          <t xml:space="preserve">Longenstunde</t>
        </is>
      </c>
      <c r="C51" s="13">
        <v>38.0</v>
      </c>
    </row>
    <row r="52">
      <c r="B52" s="16" t="inlineStr">
        <is>
          <t xml:space="preserve">Bodenarbeit</t>
        </is>
      </c>
      <c r="C52" s="18">
        <v>35.0</v>
      </c>
    </row>
    <row r="53">
      <c r="B53" s="8" t="inlineStr">
        <is>
          <t xml:space="preserve">Voltigieren</t>
        </is>
      </c>
      <c r="C53" s="13">
        <v>25.0</v>
      </c>
    </row>
    <row r="55">
      <c r="B55" s="10" t="inlineStr">
        <is>
          <t xml:space="preserve">Preise sind Beispiele, an die eigene Satzung anpassen. Die Formel in der Preisspalte greift automatisch auf diese Liste zu.</t>
        </is>
      </c>
    </row>
  </sheetData>
  <mergeCells count="4">
    <mergeCell ref="B1:G1"/>
    <mergeCell ref="B2:G2"/>
    <mergeCell ref="B4:G4"/>
    <mergeCell ref="B47:C47"/>
  </mergeCells>
  <dataValidations count="2">
    <dataValidation type="list" allowBlank="1" showInputMessage="1" showErrorMessage="1" sqref="B6:B45">
      <formula1>"Montag,Dienstag,Mittwoch,Donnerstag,Freitag,Samstag,Sonntag"</formula1>
    </dataValidation>
    <dataValidation type="list" allowBlank="1" showInputMessage="1" showErrorMessage="1" sqref="F6:F45">
      <formula1>"Einzelstunde,Gruppenstunde,Longenstunde,Bodenarbeit,Voltigieren"</formula1>
    </dataValidation>
  </dataValidations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>
  <sheetPr>
    <pageSetUpPr fitToPage="1"/>
  </sheetPr>
  <dimension ref="A1:K25"/>
  <sheetViews>
    <sheetView showGridLines="0" workbookViewId="0"/>
  </sheetViews>
  <cols>
    <col min="1" max="1" width="3" customWidth="1"/>
    <col min="2" max="2" width="9" customWidth="1"/>
    <col min="3" max="3" width="7" customWidth="1"/>
    <col min="4" max="4" width="7" customWidth="1"/>
    <col min="5" max="5" width="7" customWidth="1"/>
    <col min="6" max="6" width="7" customWidth="1"/>
    <col min="7" max="7" width="7" customWidth="1"/>
    <col min="8" max="8" width="7" customWidth="1"/>
    <col min="9" max="9" width="7" customWidth="1"/>
    <col min="10" max="10" width="13" customWidth="1"/>
    <col min="11" max="11" width="15" customWidth="1"/>
  </cols>
  <sheetData>
    <row r="1">
      <c r="B1" t="inlineStr">
        <is>
          <t xml:space="preserve">Auslastung</t>
        </is>
      </c>
    </row>
    <row r="2">
      <c r="B2" s="1" t="inlineStr">
        <is>
          <t xml:space="preserve">Belegte Slots je Tag und Uhrzeit, gezählt aus dem Stundenplan. Die Auslastung vergleicht mit der Kapazität der Stunde.</t>
        </is>
      </c>
    </row>
    <row r="4">
      <c r="B4" s="2" t="inlineStr">
        <is>
          <t xml:space="preserve">Belegung je Uhrzeit</t>
        </is>
      </c>
    </row>
    <row r="5">
      <c r="B5" s="4" t="inlineStr">
        <is>
          <t xml:space="preserve">Uhrzeit</t>
        </is>
      </c>
      <c r="C5" s="3" t="inlineStr">
        <is>
          <t xml:space="preserve">Montag</t>
        </is>
      </c>
      <c r="D5" s="3" t="inlineStr">
        <is>
          <t xml:space="preserve">Dienstag</t>
        </is>
      </c>
      <c r="E5" s="3" t="inlineStr">
        <is>
          <t xml:space="preserve">Mittwoch</t>
        </is>
      </c>
      <c r="F5" s="3" t="inlineStr">
        <is>
          <t xml:space="preserve">Donnerstag</t>
        </is>
      </c>
      <c r="G5" s="3" t="inlineStr">
        <is>
          <t xml:space="preserve">Freitag</t>
        </is>
      </c>
      <c r="H5" s="3" t="inlineStr">
        <is>
          <t xml:space="preserve">Samstag</t>
        </is>
      </c>
      <c r="I5" s="3" t="inlineStr">
        <is>
          <t xml:space="preserve">Sonntag</t>
        </is>
      </c>
      <c r="J5" s="3" t="inlineStr">
        <is>
          <t xml:space="preserve">Kapazität/Tag</t>
        </is>
      </c>
      <c r="K5" s="3" t="inlineStr">
        <is>
          <t xml:space="preserve">Ø Auslastung</t>
        </is>
      </c>
    </row>
    <row r="6">
      <c r="B6" s="9" t="inlineStr">
        <is>
          <t xml:space="preserve">09:00</t>
        </is>
      </c>
      <c r="C6" s="27">
        <f>COUNTIFS('Stundenplan'!$C$6:$C$45,$B6,'Stundenplan'!$B$6:$B$45,C$5)</f>
      </c>
      <c r="D6" s="27">
        <f>COUNTIFS('Stundenplan'!$C$6:$C$45,$B6,'Stundenplan'!$B$6:$B$45,D$5)</f>
      </c>
      <c r="E6" s="27">
        <f>COUNTIFS('Stundenplan'!$C$6:$C$45,$B6,'Stundenplan'!$B$6:$B$45,E$5)</f>
      </c>
      <c r="F6" s="27">
        <f>COUNTIFS('Stundenplan'!$C$6:$C$45,$B6,'Stundenplan'!$B$6:$B$45,F$5)</f>
      </c>
      <c r="G6" s="27">
        <f>COUNTIFS('Stundenplan'!$C$6:$C$45,$B6,'Stundenplan'!$B$6:$B$45,G$5)</f>
      </c>
      <c r="H6" s="27">
        <f>COUNTIFS('Stundenplan'!$C$6:$C$45,$B6,'Stundenplan'!$B$6:$B$45,H$5)</f>
      </c>
      <c r="I6" s="27">
        <f>COUNTIFS('Stundenplan'!$C$6:$C$45,$B6,'Stundenplan'!$B$6:$B$45,I$5)</f>
      </c>
      <c r="J6" s="27">
        <v>2</v>
      </c>
      <c r="K6" s="35">
        <f>IF(J6=0,"",SUM(C6:I6)/(7*J6))</f>
      </c>
    </row>
    <row r="7">
      <c r="B7" s="29" t="inlineStr">
        <is>
          <t xml:space="preserve">10:00</t>
        </is>
      </c>
      <c r="C7" s="31">
        <f>COUNTIFS('Stundenplan'!$C$6:$C$45,$B7,'Stundenplan'!$B$6:$B$45,C$5)</f>
      </c>
      <c r="D7" s="31">
        <f>COUNTIFS('Stundenplan'!$C$6:$C$45,$B7,'Stundenplan'!$B$6:$B$45,D$5)</f>
      </c>
      <c r="E7" s="31">
        <f>COUNTIFS('Stundenplan'!$C$6:$C$45,$B7,'Stundenplan'!$B$6:$B$45,E$5)</f>
      </c>
      <c r="F7" s="31">
        <f>COUNTIFS('Stundenplan'!$C$6:$C$45,$B7,'Stundenplan'!$B$6:$B$45,F$5)</f>
      </c>
      <c r="G7" s="31">
        <f>COUNTIFS('Stundenplan'!$C$6:$C$45,$B7,'Stundenplan'!$B$6:$B$45,G$5)</f>
      </c>
      <c r="H7" s="31">
        <f>COUNTIFS('Stundenplan'!$C$6:$C$45,$B7,'Stundenplan'!$B$6:$B$45,H$5)</f>
      </c>
      <c r="I7" s="31">
        <f>COUNTIFS('Stundenplan'!$C$6:$C$45,$B7,'Stundenplan'!$B$6:$B$45,I$5)</f>
      </c>
      <c r="J7" s="31">
        <v>2</v>
      </c>
      <c r="K7" s="36">
        <f>IF(J7=0,"",SUM(C7:I7)/(7*J7))</f>
      </c>
    </row>
    <row r="8">
      <c r="B8" s="9" t="inlineStr">
        <is>
          <t xml:space="preserve">11:00</t>
        </is>
      </c>
      <c r="C8" s="27">
        <f>COUNTIFS('Stundenplan'!$C$6:$C$45,$B8,'Stundenplan'!$B$6:$B$45,C$5)</f>
      </c>
      <c r="D8" s="27">
        <f>COUNTIFS('Stundenplan'!$C$6:$C$45,$B8,'Stundenplan'!$B$6:$B$45,D$5)</f>
      </c>
      <c r="E8" s="27">
        <f>COUNTIFS('Stundenplan'!$C$6:$C$45,$B8,'Stundenplan'!$B$6:$B$45,E$5)</f>
      </c>
      <c r="F8" s="27">
        <f>COUNTIFS('Stundenplan'!$C$6:$C$45,$B8,'Stundenplan'!$B$6:$B$45,F$5)</f>
      </c>
      <c r="G8" s="27">
        <f>COUNTIFS('Stundenplan'!$C$6:$C$45,$B8,'Stundenplan'!$B$6:$B$45,G$5)</f>
      </c>
      <c r="H8" s="27">
        <f>COUNTIFS('Stundenplan'!$C$6:$C$45,$B8,'Stundenplan'!$B$6:$B$45,H$5)</f>
      </c>
      <c r="I8" s="27">
        <f>COUNTIFS('Stundenplan'!$C$6:$C$45,$B8,'Stundenplan'!$B$6:$B$45,I$5)</f>
      </c>
      <c r="J8" s="27">
        <v>2</v>
      </c>
      <c r="K8" s="35">
        <f>IF(J8=0,"",SUM(C8:I8)/(7*J8))</f>
      </c>
    </row>
    <row r="9">
      <c r="B9" s="29" t="inlineStr">
        <is>
          <t xml:space="preserve">14:00</t>
        </is>
      </c>
      <c r="C9" s="31">
        <f>COUNTIFS('Stundenplan'!$C$6:$C$45,$B9,'Stundenplan'!$B$6:$B$45,C$5)</f>
      </c>
      <c r="D9" s="31">
        <f>COUNTIFS('Stundenplan'!$C$6:$C$45,$B9,'Stundenplan'!$B$6:$B$45,D$5)</f>
      </c>
      <c r="E9" s="31">
        <f>COUNTIFS('Stundenplan'!$C$6:$C$45,$B9,'Stundenplan'!$B$6:$B$45,E$5)</f>
      </c>
      <c r="F9" s="31">
        <f>COUNTIFS('Stundenplan'!$C$6:$C$45,$B9,'Stundenplan'!$B$6:$B$45,F$5)</f>
      </c>
      <c r="G9" s="31">
        <f>COUNTIFS('Stundenplan'!$C$6:$C$45,$B9,'Stundenplan'!$B$6:$B$45,G$5)</f>
      </c>
      <c r="H9" s="31">
        <f>COUNTIFS('Stundenplan'!$C$6:$C$45,$B9,'Stundenplan'!$B$6:$B$45,H$5)</f>
      </c>
      <c r="I9" s="31">
        <f>COUNTIFS('Stundenplan'!$C$6:$C$45,$B9,'Stundenplan'!$B$6:$B$45,I$5)</f>
      </c>
      <c r="J9" s="31">
        <v>2</v>
      </c>
      <c r="K9" s="36">
        <f>IF(J9=0,"",SUM(C9:I9)/(7*J9))</f>
      </c>
    </row>
    <row r="10">
      <c r="B10" s="9" t="inlineStr">
        <is>
          <t xml:space="preserve">15:00</t>
        </is>
      </c>
      <c r="C10" s="27">
        <f>COUNTIFS('Stundenplan'!$C$6:$C$45,$B10,'Stundenplan'!$B$6:$B$45,C$5)</f>
      </c>
      <c r="D10" s="27">
        <f>COUNTIFS('Stundenplan'!$C$6:$C$45,$B10,'Stundenplan'!$B$6:$B$45,D$5)</f>
      </c>
      <c r="E10" s="27">
        <f>COUNTIFS('Stundenplan'!$C$6:$C$45,$B10,'Stundenplan'!$B$6:$B$45,E$5)</f>
      </c>
      <c r="F10" s="27">
        <f>COUNTIFS('Stundenplan'!$C$6:$C$45,$B10,'Stundenplan'!$B$6:$B$45,F$5)</f>
      </c>
      <c r="G10" s="27">
        <f>COUNTIFS('Stundenplan'!$C$6:$C$45,$B10,'Stundenplan'!$B$6:$B$45,G$5)</f>
      </c>
      <c r="H10" s="27">
        <f>COUNTIFS('Stundenplan'!$C$6:$C$45,$B10,'Stundenplan'!$B$6:$B$45,H$5)</f>
      </c>
      <c r="I10" s="27">
        <f>COUNTIFS('Stundenplan'!$C$6:$C$45,$B10,'Stundenplan'!$B$6:$B$45,I$5)</f>
      </c>
      <c r="J10" s="27">
        <v>3</v>
      </c>
      <c r="K10" s="35">
        <f>IF(J10=0,"",SUM(C10:I10)/(7*J10))</f>
      </c>
    </row>
    <row r="11">
      <c r="B11" s="29" t="inlineStr">
        <is>
          <t xml:space="preserve">16:00</t>
        </is>
      </c>
      <c r="C11" s="31">
        <f>COUNTIFS('Stundenplan'!$C$6:$C$45,$B11,'Stundenplan'!$B$6:$B$45,C$5)</f>
      </c>
      <c r="D11" s="31">
        <f>COUNTIFS('Stundenplan'!$C$6:$C$45,$B11,'Stundenplan'!$B$6:$B$45,D$5)</f>
      </c>
      <c r="E11" s="31">
        <f>COUNTIFS('Stundenplan'!$C$6:$C$45,$B11,'Stundenplan'!$B$6:$B$45,E$5)</f>
      </c>
      <c r="F11" s="31">
        <f>COUNTIFS('Stundenplan'!$C$6:$C$45,$B11,'Stundenplan'!$B$6:$B$45,F$5)</f>
      </c>
      <c r="G11" s="31">
        <f>COUNTIFS('Stundenplan'!$C$6:$C$45,$B11,'Stundenplan'!$B$6:$B$45,G$5)</f>
      </c>
      <c r="H11" s="31">
        <f>COUNTIFS('Stundenplan'!$C$6:$C$45,$B11,'Stundenplan'!$B$6:$B$45,H$5)</f>
      </c>
      <c r="I11" s="31">
        <f>COUNTIFS('Stundenplan'!$C$6:$C$45,$B11,'Stundenplan'!$B$6:$B$45,I$5)</f>
      </c>
      <c r="J11" s="31">
        <v>3</v>
      </c>
      <c r="K11" s="36">
        <f>IF(J11=0,"",SUM(C11:I11)/(7*J11))</f>
      </c>
    </row>
    <row r="12">
      <c r="B12" s="9" t="inlineStr">
        <is>
          <t xml:space="preserve">17:00</t>
        </is>
      </c>
      <c r="C12" s="27">
        <f>COUNTIFS('Stundenplan'!$C$6:$C$45,$B12,'Stundenplan'!$B$6:$B$45,C$5)</f>
      </c>
      <c r="D12" s="27">
        <f>COUNTIFS('Stundenplan'!$C$6:$C$45,$B12,'Stundenplan'!$B$6:$B$45,D$5)</f>
      </c>
      <c r="E12" s="27">
        <f>COUNTIFS('Stundenplan'!$C$6:$C$45,$B12,'Stundenplan'!$B$6:$B$45,E$5)</f>
      </c>
      <c r="F12" s="27">
        <f>COUNTIFS('Stundenplan'!$C$6:$C$45,$B12,'Stundenplan'!$B$6:$B$45,F$5)</f>
      </c>
      <c r="G12" s="27">
        <f>COUNTIFS('Stundenplan'!$C$6:$C$45,$B12,'Stundenplan'!$B$6:$B$45,G$5)</f>
      </c>
      <c r="H12" s="27">
        <f>COUNTIFS('Stundenplan'!$C$6:$C$45,$B12,'Stundenplan'!$B$6:$B$45,H$5)</f>
      </c>
      <c r="I12" s="27">
        <f>COUNTIFS('Stundenplan'!$C$6:$C$45,$B12,'Stundenplan'!$B$6:$B$45,I$5)</f>
      </c>
      <c r="J12" s="27">
        <v>2</v>
      </c>
      <c r="K12" s="35">
        <f>IF(J12=0,"",SUM(C12:I12)/(7*J12))</f>
      </c>
    </row>
    <row r="13">
      <c r="B13" s="29" t="inlineStr">
        <is>
          <t xml:space="preserve">18:00</t>
        </is>
      </c>
      <c r="C13" s="31">
        <f>COUNTIFS('Stundenplan'!$C$6:$C$45,$B13,'Stundenplan'!$B$6:$B$45,C$5)</f>
      </c>
      <c r="D13" s="31">
        <f>COUNTIFS('Stundenplan'!$C$6:$C$45,$B13,'Stundenplan'!$B$6:$B$45,D$5)</f>
      </c>
      <c r="E13" s="31">
        <f>COUNTIFS('Stundenplan'!$C$6:$C$45,$B13,'Stundenplan'!$B$6:$B$45,E$5)</f>
      </c>
      <c r="F13" s="31">
        <f>COUNTIFS('Stundenplan'!$C$6:$C$45,$B13,'Stundenplan'!$B$6:$B$45,F$5)</f>
      </c>
      <c r="G13" s="31">
        <f>COUNTIFS('Stundenplan'!$C$6:$C$45,$B13,'Stundenplan'!$B$6:$B$45,G$5)</f>
      </c>
      <c r="H13" s="31">
        <f>COUNTIFS('Stundenplan'!$C$6:$C$45,$B13,'Stundenplan'!$B$6:$B$45,H$5)</f>
      </c>
      <c r="I13" s="31">
        <f>COUNTIFS('Stundenplan'!$C$6:$C$45,$B13,'Stundenplan'!$B$6:$B$45,I$5)</f>
      </c>
      <c r="J13" s="31">
        <v>2</v>
      </c>
      <c r="K13" s="36">
        <f>IF(J13=0,"",SUM(C13:I13)/(7*J13))</f>
      </c>
    </row>
    <row r="14">
      <c r="B14" s="23" t="inlineStr">
        <is>
          <t xml:space="preserve">Summe</t>
        </is>
      </c>
      <c r="C14" s="37">
        <f>SUM(C6:C13)</f>
      </c>
      <c r="D14" s="37">
        <f>SUM(D6:D13)</f>
      </c>
      <c r="E14" s="37">
        <f>SUM(E6:E13)</f>
      </c>
      <c r="F14" s="37">
        <f>SUM(F6:F13)</f>
      </c>
      <c r="G14" s="37">
        <f>SUM(G6:G13)</f>
      </c>
      <c r="H14" s="37">
        <f>SUM(H6:H13)</f>
      </c>
      <c r="I14" s="37">
        <f>SUM(I6:I13)</f>
      </c>
      <c r="J14" s="25"/>
      <c r="K14" s="25"/>
    </row>
    <row r="17">
      <c r="B17" s="2" t="inlineStr">
        <is>
          <t xml:space="preserve">Stunden je Pferd</t>
        </is>
      </c>
    </row>
    <row r="18">
      <c r="B18" s="4" t="inlineStr">
        <is>
          <t xml:space="preserve">Pferd</t>
        </is>
      </c>
      <c r="C18" s="3" t="inlineStr">
        <is>
          <t xml:space="preserve">Stunden/Woche</t>
        </is>
      </c>
      <c r="D18" s="3" t="inlineStr">
        <is>
          <t xml:space="preserve">Limit/Woche</t>
        </is>
      </c>
      <c r="E18" s="3" t="inlineStr">
        <is>
          <t xml:space="preserve">Status</t>
        </is>
      </c>
    </row>
    <row r="19">
      <c r="B19" s="8" t="inlineStr">
        <is>
          <t xml:space="preserve">Wisper</t>
        </is>
      </c>
      <c r="C19" s="27">
        <f>IF(B19="","",COUNTIF('Stundenplan'!$E$6:$E$45,B19))</f>
      </c>
      <c r="D19" s="27">
        <v>12</v>
      </c>
      <c r="E19" s="9">
        <f>IF(OR(B19="",D19=""),"",IF(C19&gt;D19,"über Limit","im Rahmen"))</f>
      </c>
    </row>
    <row r="20">
      <c r="B20" s="16" t="inlineStr">
        <is>
          <t xml:space="preserve">Dakota</t>
        </is>
      </c>
      <c r="C20" s="31">
        <f>IF(B20="","",COUNTIF('Stundenplan'!$E$6:$E$45,B20))</f>
      </c>
      <c r="D20" s="31">
        <v>10</v>
      </c>
      <c r="E20" s="29">
        <f>IF(OR(B20="",D20=""),"",IF(C20&gt;D20,"über Limit","im Rahmen"))</f>
      </c>
    </row>
    <row r="21">
      <c r="B21" s="8" t="inlineStr">
        <is>
          <t xml:space="preserve">Nova</t>
        </is>
      </c>
      <c r="C21" s="27">
        <f>IF(B21="","",COUNTIF('Stundenplan'!$E$6:$E$45,B21))</f>
      </c>
      <c r="D21" s="27">
        <v>12</v>
      </c>
      <c r="E21" s="9">
        <f>IF(OR(B21="",D21=""),"",IF(C21&gt;D21,"über Limit","im Rahmen"))</f>
      </c>
    </row>
    <row r="22">
      <c r="B22" s="16"/>
      <c r="C22" s="31">
        <f>IF(B22="","",COUNTIF('Stundenplan'!$E$6:$E$45,B22))</f>
      </c>
      <c r="D22" s="31"/>
      <c r="E22" s="29">
        <f>IF(OR(B22="",D22=""),"",IF(C22&gt;D22,"über Limit","im Rahmen"))</f>
      </c>
    </row>
    <row r="23">
      <c r="B23" s="8"/>
      <c r="C23" s="27">
        <f>IF(B23="","",COUNTIF('Stundenplan'!$E$6:$E$45,B23))</f>
      </c>
      <c r="D23" s="27"/>
      <c r="E23" s="9">
        <f>IF(OR(B23="",D23=""),"",IF(C23&gt;D23,"über Limit","im Rahmen"))</f>
      </c>
    </row>
    <row r="25">
      <c r="B25" s="10" t="inlineStr">
        <is>
          <t xml:space="preserve">Das Limit schützt Pferd und Betrieb, üblich sind 8 bis 12 Unterrichtsstunden je Pferd und Woche.</t>
        </is>
      </c>
    </row>
  </sheetData>
  <mergeCells count="4">
    <mergeCell ref="B1:K1"/>
    <mergeCell ref="B2:K2"/>
    <mergeCell ref="B4:K4"/>
    <mergeCell ref="B17:K17"/>
  </mergeCells>
  <conditionalFormatting sqref="K6:K13">
    <cfRule type="cellIs" dxfId="0" priority="1" operator="lessThan">
      <formula>0.3</formula>
    </cfRule>
    <cfRule type="cellIs" dxfId="1" priority="2" operator="between">
      <formula>0.3</formula>
      <formula>0.75</formula>
    </cfRule>
    <cfRule type="cellIs" dxfId="2" priority="3" operator="greaterThan">
      <formula>0.75</formula>
    </cfRule>
  </conditionalFormatting>
  <conditionalFormatting sqref="E19:E23">
    <cfRule type="cellIs" dxfId="0" priority="4" operator="equal">
      <formula>"über Limit"</formula>
    </cfRule>
    <cfRule type="cellIs" dxfId="2" priority="5" operator="equal">
      <formula>"im Rahmen"</formula>
    </cfRule>
  </conditionalFormatting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HoofLab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>
  <dc:creator>HoofLab</dc:creator>
  <cp:lastModifiedBy>HoofLab</cp:lastModifiedBy>
</cp:coreProperties>
</file>